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autoCompressPictures="0"/>
  <mc:AlternateContent xmlns:mc="http://schemas.openxmlformats.org/markup-compatibility/2006">
    <mc:Choice Requires="x15">
      <x15ac:absPath xmlns:x15ac="http://schemas.microsoft.com/office/spreadsheetml/2010/11/ac" url="\\dc-file01\profiles$\N60E72\Desktop\関東学連（理事会）・県学生\関東学生（秋）\"/>
    </mc:Choice>
  </mc:AlternateContent>
  <xr:revisionPtr revIDLastSave="0" documentId="13_ncr:1_{A03729B0-B943-4255-AFAB-B3A42ADAE4ED}" xr6:coauthVersionLast="36" xr6:coauthVersionMax="36" xr10:uidLastSave="{00000000-0000-0000-0000-000000000000}"/>
  <bookViews>
    <workbookView xWindow="9585" yWindow="0" windowWidth="9600" windowHeight="11745" xr2:uid="{00000000-000D-0000-FFFF-FFFF00000000}"/>
  </bookViews>
  <sheets>
    <sheet name="R2体重別大会" sheetId="3" r:id="rId1"/>
  </sheets>
  <definedNames>
    <definedName name="_xlnm.Print_Area" localSheetId="0">'R2体重別大会'!$B$3:$K$51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O34" i="3"/>
  <c r="E31" i="3" l="1"/>
  <c r="E29" i="3"/>
  <c r="E27" i="3"/>
  <c r="E25" i="3"/>
  <c r="E23" i="3"/>
  <c r="E21" i="3"/>
  <c r="C31" i="3"/>
  <c r="C29" i="3"/>
  <c r="C27" i="3"/>
  <c r="C25" i="3"/>
  <c r="C23" i="3"/>
  <c r="C21" i="3"/>
  <c r="E19" i="3" l="1"/>
  <c r="E34" i="3" s="1"/>
  <c r="C19" i="3"/>
  <c r="C34" i="3" s="1"/>
  <c r="H34" i="3" l="1"/>
  <c r="F9" i="3"/>
</calcChain>
</file>

<file path=xl/sharedStrings.xml><?xml version="1.0" encoding="utf-8"?>
<sst xmlns="http://schemas.openxmlformats.org/spreadsheetml/2006/main" count="68" uniqueCount="60">
  <si>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</si>
  <si>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</si>
  <si>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</si>
  <si>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</si>
  <si>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大学名：</t>
    <rPh sb="0" eb="2">
      <t>ダイガク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</si>
  <si>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</si>
  <si>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</si>
  <si>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E-mail 　　： imai.manabu@p.chibakoudai.jp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</si>
  <si>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</si>
  <si>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</si>
  <si>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60キロ</t>
    <phoneticPr fontId="1"/>
  </si>
  <si>
    <t>66キロ</t>
  </si>
  <si>
    <t>66キロ</t>
    <phoneticPr fontId="1"/>
  </si>
  <si>
    <t>73キロ</t>
    <phoneticPr fontId="1"/>
  </si>
  <si>
    <t>81キロ</t>
  </si>
  <si>
    <t>81キロ</t>
    <phoneticPr fontId="1"/>
  </si>
  <si>
    <t>90キロ</t>
  </si>
  <si>
    <t>90キロ</t>
    <phoneticPr fontId="1"/>
  </si>
  <si>
    <t>100キロ</t>
  </si>
  <si>
    <t>100キロ</t>
    <phoneticPr fontId="1"/>
  </si>
  <si>
    <t>100超</t>
    <rPh sb="3" eb="4">
      <t>チョウ</t>
    </rPh>
    <phoneticPr fontId="1"/>
  </si>
  <si>
    <t>78超</t>
    <rPh sb="2" eb="3">
      <t>チョウ</t>
    </rPh>
    <phoneticPr fontId="1"/>
  </si>
  <si>
    <t>60キロ</t>
    <phoneticPr fontId="1"/>
  </si>
  <si>
    <t>48キロ</t>
    <phoneticPr fontId="1"/>
  </si>
  <si>
    <t>52キロ</t>
  </si>
  <si>
    <t>52キロ</t>
    <phoneticPr fontId="1"/>
  </si>
  <si>
    <t>57キロ</t>
  </si>
  <si>
    <t>57キロ</t>
    <phoneticPr fontId="1"/>
  </si>
  <si>
    <t>63キロ</t>
  </si>
  <si>
    <t>63キロ</t>
    <phoneticPr fontId="1"/>
  </si>
  <si>
    <t>70キロ</t>
  </si>
  <si>
    <t>70キロ</t>
    <phoneticPr fontId="1"/>
  </si>
  <si>
    <t>78キロ</t>
  </si>
  <si>
    <t>78キロ</t>
    <phoneticPr fontId="1"/>
  </si>
  <si>
    <t>73キロ</t>
    <phoneticPr fontId="1"/>
  </si>
  <si>
    <t>合計（男子）</t>
    <rPh sb="0" eb="2">
      <t>ゴウケイ</t>
    </rPh>
    <rPh sb="3" eb="5">
      <t>ダンシ</t>
    </rPh>
    <phoneticPr fontId="1"/>
  </si>
  <si>
    <t>合計（女子）</t>
    <rPh sb="0" eb="2">
      <t>ゴウケイ</t>
    </rPh>
    <rPh sb="3" eb="5">
      <t>ジョシ</t>
    </rPh>
    <phoneticPr fontId="1"/>
  </si>
  <si>
    <t>合計（男女）</t>
    <rPh sb="0" eb="2">
      <t>ゴウケイ</t>
    </rPh>
    <rPh sb="3" eb="5">
      <t>ダンジョ</t>
    </rPh>
    <phoneticPr fontId="1"/>
  </si>
  <si>
    <t>円</t>
    <rPh sb="0" eb="1">
      <t>エン</t>
    </rPh>
    <phoneticPr fontId="1"/>
  </si>
  <si>
    <t>出場人数を記入</t>
    <rPh sb="0" eb="2">
      <t>シュツジョウ</t>
    </rPh>
    <rPh sb="2" eb="4">
      <t>ニンズウ</t>
    </rPh>
    <rPh sb="5" eb="7">
      <t>キニュウ</t>
    </rPh>
    <phoneticPr fontId="1"/>
  </si>
  <si>
    <t>48キロ</t>
    <phoneticPr fontId="1"/>
  </si>
  <si>
    <t>ジャパンネット銀行　ビジネス営業部</t>
    <phoneticPr fontId="1"/>
  </si>
  <si>
    <t>　　　　　　　　　　　　普通　3235437　関東学生柔道連盟　会計　今井学</t>
    <phoneticPr fontId="1"/>
  </si>
  <si>
    <t>＜メール送信について＞●●に大学名を記載してください</t>
    <rPh sb="4" eb="6">
      <t>ソウシン</t>
    </rPh>
    <rPh sb="18" eb="20">
      <t>キサイ</t>
    </rPh>
    <phoneticPr fontId="1"/>
  </si>
  <si>
    <r>
      <t>＊領収書が必要と回答された大学に対し、以下に記入された名称で作成しますので、決算報告等で使用する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phoneticPr fontId="1"/>
  </si>
  <si>
    <t>令和２年度 関東学生柔道体重別選手権大会　納入金内訳表</t>
    <rPh sb="0" eb="1">
      <t>レイ</t>
    </rPh>
    <rPh sb="1" eb="2">
      <t>ワ</t>
    </rPh>
    <rPh sb="3" eb="5">
      <t>ネンド</t>
    </rPh>
    <rPh sb="4" eb="5">
      <t>ガンネン</t>
    </rPh>
    <rPh sb="12" eb="15">
      <t>タイジュウベツ</t>
    </rPh>
    <rPh sb="15" eb="18">
      <t>センシュケン</t>
    </rPh>
    <rPh sb="18" eb="20">
      <t>タイカイ</t>
    </rPh>
    <phoneticPr fontId="1"/>
  </si>
  <si>
    <t>女子人数</t>
    <rPh sb="0" eb="1">
      <t>ジョ</t>
    </rPh>
    <rPh sb="2" eb="4">
      <t>ニンズウ</t>
    </rPh>
    <phoneticPr fontId="1"/>
  </si>
  <si>
    <t>男子人数</t>
    <rPh sb="0" eb="1">
      <t>オトコ</t>
    </rPh>
    <rPh sb="2" eb="4">
      <t>ニンズウ</t>
    </rPh>
    <phoneticPr fontId="1"/>
  </si>
  <si>
    <t xml:space="preserve">※該当する部分を記入し、11月27日（金）までに以下に振り込むと共に、本表を添付にてメール送信する　 </t>
    <phoneticPr fontId="1"/>
  </si>
  <si>
    <t>男子（＠×2000円）　　　　　　　　　</t>
    <rPh sb="0" eb="2">
      <t>ダンシ</t>
    </rPh>
    <rPh sb="9" eb="10">
      <t>エン</t>
    </rPh>
    <phoneticPr fontId="1"/>
  </si>
  <si>
    <t>女子（＠×2000円）　　　　　　　　　</t>
    <rPh sb="0" eb="2">
      <t>ジョシ</t>
    </rPh>
    <rPh sb="9" eb="10">
      <t>エン</t>
    </rPh>
    <phoneticPr fontId="1"/>
  </si>
  <si>
    <t>件　　　 名： 【●●大学】納入金内訳表（体重別）の送信について</t>
    <rPh sb="0" eb="1">
      <t>ケン</t>
    </rPh>
    <rPh sb="5" eb="6">
      <t>ナ</t>
    </rPh>
    <rPh sb="11" eb="13">
      <t>ダイガク</t>
    </rPh>
    <rPh sb="15" eb="16">
      <t>ハイ</t>
    </rPh>
    <rPh sb="19" eb="20">
      <t>ヒョウ</t>
    </rPh>
    <rPh sb="21" eb="24">
      <t>タイジュウベツ</t>
    </rPh>
    <phoneticPr fontId="1"/>
  </si>
  <si>
    <t>ファイル名： 【●●大学】納入金内訳表（体重別）</t>
    <rPh sb="18" eb="19">
      <t>ヒョウ</t>
    </rPh>
    <phoneticPr fontId="1"/>
  </si>
  <si>
    <t>1階級あたりの出場上限数3名</t>
    <phoneticPr fontId="1"/>
  </si>
  <si>
    <t>.</t>
    <phoneticPr fontId="1"/>
  </si>
  <si>
    <t>100超</t>
    <phoneticPr fontId="1"/>
  </si>
  <si>
    <t>男子出場総数16名</t>
    <rPh sb="0" eb="2">
      <t>ダンシ</t>
    </rPh>
    <rPh sb="2" eb="4">
      <t>シュツジョウ</t>
    </rPh>
    <phoneticPr fontId="1"/>
  </si>
  <si>
    <t>女子出場総数16名</t>
    <rPh sb="0" eb="2">
      <t>ジョシ</t>
    </rPh>
    <phoneticPr fontId="1"/>
  </si>
  <si>
    <t>役職・氏名・学年：</t>
    <rPh sb="0" eb="2">
      <t>ヤクショク</t>
    </rPh>
    <rPh sb="3" eb="5">
      <t>シメイ</t>
    </rPh>
    <rPh sb="6" eb="8">
      <t>ガクネン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</si>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</sst>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3" fontId="4" fillId="2" borderId="0" xfId="0" applyNumberFormat="1" applyFont="1" applyFill="1" applyBorder="1">
      <alignment vertical="center"/>
    </xf>
    <xf numFmtId="3" fontId="4" fillId="2" borderId="6" xfId="0" applyNumberFormat="1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8" fontId="4" fillId="2" borderId="0" xfId="1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3" fontId="0" fillId="2" borderId="6" xfId="0" applyNumberFormat="1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49" fontId="0" fillId="2" borderId="0" xfId="0" applyNumberForma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51"/>
  <sheetViews>
    <sheetView tabSelected="1" topLeftCell="A7" zoomScaleNormal="100" workbookViewId="0">
      <selection activeCell="U13" sqref="U13"/>
    </sheetView>
  </sheetViews>
  <sheetFormatPr defaultColWidth="8.875" defaultRowHeight="13.5" x14ac:dyDescent="0.15"/>
  <cols>
    <col min="1" max="1" width="3.875" style="4" customWidth="1"/>
    <col min="2" max="2" width="3.625" style="4" customWidth="1"/>
    <col min="3" max="6" width="14.125" style="4" customWidth="1"/>
    <col min="7" max="7" width="3.625" style="4" customWidth="1"/>
    <col min="8" max="8" width="9.375" style="4" customWidth="1"/>
    <col min="9" max="9" width="5" style="4" customWidth="1"/>
    <col min="10" max="10" width="2.25" style="4" customWidth="1"/>
    <col min="11" max="11" width="2.75" style="4" customWidth="1"/>
    <col min="12" max="12" width="3.875" style="4" customWidth="1"/>
    <col min="13" max="13" width="6.875" style="4" bestFit="1" customWidth="1"/>
    <col min="14" max="14" width="3.125" style="4" customWidth="1"/>
    <col min="15" max="15" width="6.875" style="4" bestFit="1" customWidth="1"/>
    <col min="16" max="16384" width="8.875" style="4"/>
  </cols>
  <sheetData>
    <row r="3" spans="2:17" x14ac:dyDescent="0.15">
      <c r="B3" s="1"/>
      <c r="C3" s="2"/>
      <c r="D3" s="2"/>
      <c r="E3" s="2"/>
      <c r="F3" s="2"/>
      <c r="G3" s="2"/>
      <c r="H3" s="2"/>
      <c r="I3" s="2"/>
      <c r="J3" s="2"/>
      <c r="K3" s="3"/>
    </row>
    <row r="4" spans="2:17" ht="17.25" customHeight="1" x14ac:dyDescent="0.15">
      <c r="B4" s="5"/>
      <c r="C4" s="38" t="s">
        <v>45</v>
      </c>
      <c r="D4" s="38"/>
      <c r="E4" s="38"/>
      <c r="F4" s="38"/>
      <c r="G4" s="38"/>
      <c r="H4" s="38"/>
      <c r="I4" s="38"/>
      <c r="J4" s="35"/>
      <c r="K4" s="6"/>
    </row>
    <row r="5" spans="2:17" ht="14.25" customHeight="1" x14ac:dyDescent="0.15">
      <c r="B5" s="5"/>
      <c r="C5" s="7"/>
      <c r="D5" s="7"/>
      <c r="E5" s="7"/>
      <c r="F5" s="7"/>
      <c r="G5" s="7"/>
      <c r="H5" s="7"/>
      <c r="I5" s="7"/>
      <c r="J5" s="7"/>
      <c r="K5" s="6"/>
    </row>
    <row r="6" spans="2:17" ht="13.5" customHeight="1" x14ac:dyDescent="0.15">
      <c r="B6" s="5"/>
      <c r="C6" s="7"/>
      <c r="D6" s="45"/>
      <c r="E6" s="45" t="s">
        <v>4</v>
      </c>
      <c r="F6" s="73"/>
      <c r="G6" s="73"/>
      <c r="H6" s="73"/>
      <c r="I6" s="73"/>
      <c r="J6" s="7"/>
      <c r="K6" s="6"/>
      <c r="M6" s="52"/>
      <c r="N6" s="9"/>
      <c r="O6" s="54" t="s">
        <v>2</v>
      </c>
      <c r="P6" s="54"/>
      <c r="Q6" s="10"/>
    </row>
    <row r="7" spans="2:17" ht="13.5" customHeight="1" x14ac:dyDescent="0.15">
      <c r="B7" s="5"/>
      <c r="C7" s="7"/>
      <c r="D7" s="45"/>
      <c r="E7" s="45"/>
      <c r="F7" s="73"/>
      <c r="G7" s="73"/>
      <c r="H7" s="73"/>
      <c r="I7" s="73"/>
      <c r="J7" s="7"/>
      <c r="K7" s="6"/>
      <c r="M7" s="53"/>
      <c r="N7" s="7"/>
      <c r="O7" s="54"/>
      <c r="P7" s="54"/>
      <c r="Q7" s="10"/>
    </row>
    <row r="8" spans="2:17" x14ac:dyDescent="0.15">
      <c r="B8" s="5"/>
      <c r="C8" s="7"/>
      <c r="D8" s="7"/>
      <c r="E8" s="7"/>
      <c r="F8" s="7"/>
      <c r="G8" s="7"/>
      <c r="H8" s="7"/>
      <c r="I8" s="7"/>
      <c r="J8" s="7"/>
      <c r="K8" s="6"/>
    </row>
    <row r="9" spans="2:17" ht="20.25" customHeight="1" x14ac:dyDescent="0.15">
      <c r="B9" s="5"/>
      <c r="C9" s="7"/>
      <c r="D9" s="8"/>
      <c r="E9" s="8" t="s">
        <v>1</v>
      </c>
      <c r="F9" s="11" t="str">
        <f>IF(M9=1,"必要","不要")</f>
        <v>必要</v>
      </c>
      <c r="G9" s="8"/>
      <c r="H9" s="7"/>
      <c r="I9" s="7"/>
      <c r="J9" s="7"/>
      <c r="K9" s="6"/>
      <c r="M9" s="12">
        <v>1</v>
      </c>
      <c r="N9" s="9"/>
      <c r="O9" s="4" t="s">
        <v>5</v>
      </c>
    </row>
    <row r="10" spans="2:17" x14ac:dyDescent="0.15">
      <c r="B10" s="5"/>
      <c r="C10" s="7"/>
      <c r="D10" s="7"/>
      <c r="E10" s="7"/>
      <c r="F10" s="7"/>
      <c r="G10" s="7"/>
      <c r="H10" s="7"/>
      <c r="I10" s="7"/>
      <c r="J10" s="7"/>
      <c r="K10" s="6"/>
    </row>
    <row r="11" spans="2:17" ht="27" customHeight="1" x14ac:dyDescent="0.15">
      <c r="B11" s="5"/>
      <c r="C11" s="7"/>
      <c r="D11" s="8"/>
      <c r="E11" s="8" t="s">
        <v>58</v>
      </c>
      <c r="F11" s="73"/>
      <c r="G11" s="73"/>
      <c r="H11" s="73"/>
      <c r="I11" s="77"/>
      <c r="J11" s="7" t="s">
        <v>59</v>
      </c>
      <c r="K11" s="6"/>
    </row>
    <row r="12" spans="2:17" ht="6.75" customHeight="1" x14ac:dyDescent="0.15">
      <c r="B12" s="5"/>
      <c r="C12" s="7"/>
      <c r="D12" s="7"/>
      <c r="E12" s="7"/>
      <c r="F12" s="7"/>
      <c r="G12" s="7"/>
      <c r="H12" s="7"/>
      <c r="I12" s="7"/>
      <c r="J12" s="7"/>
      <c r="K12" s="6"/>
    </row>
    <row r="13" spans="2:17" ht="21.75" customHeight="1" x14ac:dyDescent="0.15">
      <c r="B13" s="5"/>
      <c r="C13" s="7"/>
      <c r="D13" s="8"/>
      <c r="E13" s="8" t="s">
        <v>0</v>
      </c>
      <c r="F13" s="74"/>
      <c r="G13" s="74"/>
      <c r="H13" s="74"/>
      <c r="I13" s="74"/>
      <c r="J13" s="7"/>
      <c r="K13" s="6"/>
    </row>
    <row r="14" spans="2:17" ht="7.5" customHeight="1" x14ac:dyDescent="0.15">
      <c r="B14" s="5"/>
      <c r="C14" s="7"/>
      <c r="D14" s="33"/>
      <c r="E14" s="33"/>
      <c r="K14" s="6"/>
    </row>
    <row r="15" spans="2:17" ht="17.649999999999999" customHeight="1" x14ac:dyDescent="0.15">
      <c r="B15" s="5"/>
      <c r="C15" s="55" t="s">
        <v>56</v>
      </c>
      <c r="D15" s="56"/>
      <c r="E15" s="57" t="s">
        <v>57</v>
      </c>
      <c r="F15" s="58"/>
      <c r="H15" s="7"/>
      <c r="I15" s="7"/>
      <c r="J15" s="7"/>
      <c r="K15" s="6"/>
    </row>
    <row r="16" spans="2:17" ht="17.649999999999999" customHeight="1" thickBot="1" x14ac:dyDescent="0.2">
      <c r="B16" s="5"/>
      <c r="C16" s="59" t="s">
        <v>53</v>
      </c>
      <c r="D16" s="60"/>
      <c r="E16" s="61" t="s">
        <v>53</v>
      </c>
      <c r="F16" s="62"/>
      <c r="G16" s="7"/>
      <c r="H16" s="7"/>
      <c r="I16" s="7"/>
      <c r="J16" s="7"/>
      <c r="K16" s="6"/>
      <c r="M16" s="13"/>
    </row>
    <row r="17" spans="2:21" ht="27.75" customHeight="1" thickBot="1" x14ac:dyDescent="0.2">
      <c r="B17" s="5"/>
      <c r="C17" s="63" t="s">
        <v>49</v>
      </c>
      <c r="D17" s="64"/>
      <c r="E17" s="48" t="s">
        <v>50</v>
      </c>
      <c r="F17" s="49"/>
      <c r="G17" s="14"/>
      <c r="H17" s="15"/>
      <c r="I17" s="15"/>
      <c r="J17" s="15"/>
      <c r="K17" s="16"/>
      <c r="M17" s="13" t="s">
        <v>8</v>
      </c>
      <c r="O17" s="13" t="s">
        <v>9</v>
      </c>
    </row>
    <row r="18" spans="2:21" x14ac:dyDescent="0.15">
      <c r="B18" s="17"/>
      <c r="C18" s="46" t="s">
        <v>10</v>
      </c>
      <c r="D18" s="47"/>
      <c r="E18" s="50" t="s">
        <v>40</v>
      </c>
      <c r="F18" s="51"/>
      <c r="G18" s="18"/>
      <c r="H18" s="18"/>
      <c r="I18" s="18"/>
      <c r="J18" s="18"/>
      <c r="K18" s="19"/>
      <c r="M18" s="13" t="s">
        <v>22</v>
      </c>
      <c r="O18" s="13" t="s">
        <v>23</v>
      </c>
    </row>
    <row r="19" spans="2:21" ht="27.75" customHeight="1" x14ac:dyDescent="0.15">
      <c r="B19" s="5"/>
      <c r="C19" s="41">
        <f>M19*2000</f>
        <v>0</v>
      </c>
      <c r="D19" s="42"/>
      <c r="E19" s="43">
        <f>O19*2000</f>
        <v>0</v>
      </c>
      <c r="F19" s="44"/>
      <c r="G19" s="7"/>
      <c r="H19" s="20"/>
      <c r="I19" s="20"/>
      <c r="J19" s="20"/>
      <c r="K19" s="21"/>
      <c r="M19" s="30">
        <v>0</v>
      </c>
      <c r="N19" s="9"/>
      <c r="O19" s="30">
        <v>0</v>
      </c>
      <c r="P19" s="4" t="s">
        <v>39</v>
      </c>
    </row>
    <row r="20" spans="2:21" ht="13.5" customHeight="1" x14ac:dyDescent="0.15">
      <c r="B20" s="5"/>
      <c r="C20" s="39" t="s">
        <v>11</v>
      </c>
      <c r="D20" s="40"/>
      <c r="E20" s="65" t="s">
        <v>24</v>
      </c>
      <c r="F20" s="66"/>
      <c r="G20" s="7"/>
      <c r="H20" s="20"/>
      <c r="I20" s="20"/>
      <c r="J20" s="20"/>
      <c r="K20" s="21"/>
      <c r="M20" s="13" t="s">
        <v>12</v>
      </c>
      <c r="O20" s="13" t="s">
        <v>25</v>
      </c>
    </row>
    <row r="21" spans="2:21" ht="27.75" customHeight="1" x14ac:dyDescent="0.15">
      <c r="B21" s="5"/>
      <c r="C21" s="41">
        <f>M21*2000</f>
        <v>0</v>
      </c>
      <c r="D21" s="42"/>
      <c r="E21" s="43">
        <f>O21*2000</f>
        <v>0</v>
      </c>
      <c r="F21" s="44"/>
      <c r="G21" s="7"/>
      <c r="H21" s="20"/>
      <c r="I21" s="20"/>
      <c r="J21" s="20"/>
      <c r="K21" s="21"/>
      <c r="M21" s="30">
        <v>0</v>
      </c>
      <c r="N21" s="9"/>
      <c r="O21" s="30">
        <v>0</v>
      </c>
      <c r="P21" s="4" t="s">
        <v>39</v>
      </c>
      <c r="T21" s="37"/>
      <c r="U21" s="37"/>
    </row>
    <row r="22" spans="2:21" ht="13.5" customHeight="1" x14ac:dyDescent="0.15">
      <c r="B22" s="5"/>
      <c r="C22" s="39" t="s">
        <v>34</v>
      </c>
      <c r="D22" s="40"/>
      <c r="E22" s="65" t="s">
        <v>26</v>
      </c>
      <c r="F22" s="66"/>
      <c r="G22" s="7"/>
      <c r="H22" s="20"/>
      <c r="I22" s="20"/>
      <c r="J22" s="20"/>
      <c r="K22" s="21"/>
      <c r="M22" s="9" t="s">
        <v>13</v>
      </c>
      <c r="O22" s="9" t="s">
        <v>27</v>
      </c>
    </row>
    <row r="23" spans="2:21" ht="27" customHeight="1" x14ac:dyDescent="0.15">
      <c r="B23" s="22"/>
      <c r="C23" s="41">
        <f>M23*2000</f>
        <v>0</v>
      </c>
      <c r="D23" s="42"/>
      <c r="E23" s="43">
        <f>O23*2000</f>
        <v>0</v>
      </c>
      <c r="F23" s="44"/>
      <c r="G23" s="7"/>
      <c r="H23" s="20"/>
      <c r="I23" s="20"/>
      <c r="J23" s="20"/>
      <c r="K23" s="21"/>
      <c r="M23" s="30">
        <v>0</v>
      </c>
      <c r="N23" s="9"/>
      <c r="O23" s="30">
        <v>0</v>
      </c>
      <c r="P23" s="4" t="s">
        <v>39</v>
      </c>
    </row>
    <row r="24" spans="2:21" ht="13.5" customHeight="1" x14ac:dyDescent="0.15">
      <c r="B24" s="5"/>
      <c r="C24" s="39" t="s">
        <v>14</v>
      </c>
      <c r="D24" s="40"/>
      <c r="E24" s="65" t="s">
        <v>28</v>
      </c>
      <c r="F24" s="66"/>
      <c r="G24" s="7"/>
      <c r="H24" s="20"/>
      <c r="I24" s="20"/>
      <c r="J24" s="20"/>
      <c r="K24" s="21"/>
      <c r="M24" s="13" t="s">
        <v>15</v>
      </c>
      <c r="O24" s="9" t="s">
        <v>29</v>
      </c>
    </row>
    <row r="25" spans="2:21" ht="27.75" customHeight="1" x14ac:dyDescent="0.15">
      <c r="B25" s="5"/>
      <c r="C25" s="41">
        <f>M25*2000</f>
        <v>0</v>
      </c>
      <c r="D25" s="42"/>
      <c r="E25" s="43">
        <f>O25*2000</f>
        <v>0</v>
      </c>
      <c r="F25" s="44"/>
      <c r="G25" s="7"/>
      <c r="H25" s="20"/>
      <c r="I25" s="20"/>
      <c r="J25" s="20"/>
      <c r="K25" s="21"/>
      <c r="M25" s="30">
        <v>0</v>
      </c>
      <c r="N25" s="9"/>
      <c r="O25" s="30">
        <v>0</v>
      </c>
      <c r="P25" s="4" t="s">
        <v>39</v>
      </c>
    </row>
    <row r="26" spans="2:21" ht="13.5" customHeight="1" x14ac:dyDescent="0.15">
      <c r="B26" s="5"/>
      <c r="C26" s="39" t="s">
        <v>16</v>
      </c>
      <c r="D26" s="40"/>
      <c r="E26" s="65" t="s">
        <v>30</v>
      </c>
      <c r="F26" s="66"/>
      <c r="G26" s="7"/>
      <c r="H26" s="20"/>
      <c r="I26" s="20"/>
      <c r="J26" s="20"/>
      <c r="K26" s="21"/>
      <c r="M26" s="13" t="s">
        <v>17</v>
      </c>
      <c r="O26" s="9" t="s">
        <v>31</v>
      </c>
    </row>
    <row r="27" spans="2:21" ht="27" customHeight="1" x14ac:dyDescent="0.15">
      <c r="B27" s="5"/>
      <c r="C27" s="41">
        <f>M27*2000</f>
        <v>0</v>
      </c>
      <c r="D27" s="42"/>
      <c r="E27" s="43">
        <f>O27*2000</f>
        <v>0</v>
      </c>
      <c r="F27" s="44"/>
      <c r="G27" s="7"/>
      <c r="H27" s="20"/>
      <c r="I27" s="20"/>
      <c r="J27" s="20"/>
      <c r="K27" s="21"/>
      <c r="M27" s="30">
        <v>0</v>
      </c>
      <c r="N27" s="9"/>
      <c r="O27" s="30">
        <v>0</v>
      </c>
      <c r="P27" s="4" t="s">
        <v>39</v>
      </c>
    </row>
    <row r="28" spans="2:21" ht="13.5" customHeight="1" x14ac:dyDescent="0.15">
      <c r="B28" s="5"/>
      <c r="C28" s="39" t="s">
        <v>18</v>
      </c>
      <c r="D28" s="40"/>
      <c r="E28" s="65" t="s">
        <v>32</v>
      </c>
      <c r="F28" s="66"/>
      <c r="G28" s="7"/>
      <c r="H28" s="20"/>
      <c r="I28" s="20"/>
      <c r="J28" s="20"/>
      <c r="K28" s="21"/>
      <c r="M28" s="13" t="s">
        <v>19</v>
      </c>
      <c r="O28" s="9" t="s">
        <v>33</v>
      </c>
    </row>
    <row r="29" spans="2:21" ht="27.75" customHeight="1" x14ac:dyDescent="0.15">
      <c r="B29" s="5"/>
      <c r="C29" s="41">
        <f>M29*2000</f>
        <v>0</v>
      </c>
      <c r="D29" s="42"/>
      <c r="E29" s="43">
        <f>O29*2000</f>
        <v>0</v>
      </c>
      <c r="F29" s="44"/>
      <c r="G29" s="7"/>
      <c r="H29" s="20"/>
      <c r="I29" s="20"/>
      <c r="J29" s="20"/>
      <c r="K29" s="21"/>
      <c r="M29" s="30">
        <v>0</v>
      </c>
      <c r="N29" s="9"/>
      <c r="O29" s="30">
        <v>0</v>
      </c>
      <c r="P29" s="4" t="s">
        <v>39</v>
      </c>
    </row>
    <row r="30" spans="2:21" ht="13.5" customHeight="1" x14ac:dyDescent="0.15">
      <c r="B30" s="5"/>
      <c r="C30" s="39" t="s">
        <v>20</v>
      </c>
      <c r="D30" s="40"/>
      <c r="E30" s="65" t="s">
        <v>21</v>
      </c>
      <c r="F30" s="66"/>
      <c r="G30" s="7"/>
      <c r="H30" s="20"/>
      <c r="I30" s="20"/>
      <c r="J30" s="20"/>
      <c r="K30" s="21"/>
      <c r="M30" s="13" t="s">
        <v>55</v>
      </c>
      <c r="O30" s="13" t="s">
        <v>21</v>
      </c>
    </row>
    <row r="31" spans="2:21" ht="27" customHeight="1" x14ac:dyDescent="0.15">
      <c r="B31" s="5"/>
      <c r="C31" s="41">
        <f>M31*2000</f>
        <v>0</v>
      </c>
      <c r="D31" s="42"/>
      <c r="E31" s="43">
        <f>O31*2000</f>
        <v>0</v>
      </c>
      <c r="F31" s="44"/>
      <c r="G31" s="7"/>
      <c r="H31" s="20"/>
      <c r="I31" s="20"/>
      <c r="J31" s="20"/>
      <c r="K31" s="21"/>
      <c r="M31" s="30">
        <v>0</v>
      </c>
      <c r="N31" s="9"/>
      <c r="O31" s="30">
        <v>0</v>
      </c>
      <c r="P31" s="4" t="s">
        <v>39</v>
      </c>
    </row>
    <row r="32" spans="2:21" ht="14.1" customHeight="1" x14ac:dyDescent="0.15">
      <c r="B32" s="5"/>
      <c r="C32" s="23"/>
      <c r="D32" s="23"/>
      <c r="E32" s="23"/>
      <c r="F32" s="23"/>
      <c r="G32" s="7"/>
      <c r="H32" s="20"/>
      <c r="I32" s="20"/>
      <c r="J32" s="20"/>
      <c r="K32" s="21"/>
      <c r="M32" s="9" t="s">
        <v>54</v>
      </c>
      <c r="N32" s="9"/>
      <c r="O32" s="9"/>
    </row>
    <row r="33" spans="2:15" ht="14.1" customHeight="1" x14ac:dyDescent="0.15">
      <c r="B33" s="5"/>
      <c r="C33" s="39" t="s">
        <v>35</v>
      </c>
      <c r="D33" s="40"/>
      <c r="E33" s="65" t="s">
        <v>36</v>
      </c>
      <c r="F33" s="66"/>
      <c r="G33" s="7"/>
      <c r="H33" s="39" t="s">
        <v>37</v>
      </c>
      <c r="I33" s="66"/>
      <c r="J33" s="76"/>
      <c r="K33" s="75"/>
      <c r="M33" s="31" t="s">
        <v>47</v>
      </c>
      <c r="O33" s="31" t="s">
        <v>46</v>
      </c>
    </row>
    <row r="34" spans="2:15" ht="27" customHeight="1" x14ac:dyDescent="0.15">
      <c r="B34" s="5"/>
      <c r="C34" s="41">
        <f>SUM(C19,C21,C23,C25,C27,C29,C31)</f>
        <v>0</v>
      </c>
      <c r="D34" s="42"/>
      <c r="E34" s="43">
        <f>SUM(E19,E21,E23,E25,E27,E29,E31)</f>
        <v>0</v>
      </c>
      <c r="F34" s="44"/>
      <c r="G34" s="7"/>
      <c r="H34" s="71">
        <f>SUM(C34:E34)</f>
        <v>0</v>
      </c>
      <c r="I34" s="72"/>
      <c r="J34" s="78" t="s">
        <v>38</v>
      </c>
      <c r="K34" s="25"/>
      <c r="M34" s="12">
        <f>SUM(M19,M21,M23,M25,M27,M29,M31,)</f>
        <v>0</v>
      </c>
      <c r="N34" s="13"/>
      <c r="O34" s="12">
        <f>SUM(O19,O21,O23,O25,O27,O29,O31,)</f>
        <v>0</v>
      </c>
    </row>
    <row r="35" spans="2:15" ht="13.5" customHeight="1" x14ac:dyDescent="0.15">
      <c r="B35" s="5"/>
      <c r="C35" s="7"/>
      <c r="D35" s="7"/>
      <c r="E35" s="7"/>
      <c r="F35" s="7"/>
      <c r="G35" s="7"/>
      <c r="H35" s="24"/>
      <c r="I35" s="24"/>
      <c r="J35" s="24"/>
      <c r="K35" s="26"/>
    </row>
    <row r="36" spans="2:15" ht="13.5" customHeight="1" x14ac:dyDescent="0.15">
      <c r="B36" s="5"/>
      <c r="C36" s="68" t="s">
        <v>48</v>
      </c>
      <c r="D36" s="68"/>
      <c r="E36" s="68"/>
      <c r="F36" s="68"/>
      <c r="G36" s="68"/>
      <c r="H36" s="68"/>
      <c r="I36" s="68"/>
      <c r="J36" s="70"/>
      <c r="K36" s="32"/>
    </row>
    <row r="37" spans="2:15" x14ac:dyDescent="0.15">
      <c r="B37" s="5"/>
      <c r="C37" s="68"/>
      <c r="D37" s="68"/>
      <c r="E37" s="68"/>
      <c r="F37" s="68"/>
      <c r="G37" s="68"/>
      <c r="H37" s="68"/>
      <c r="I37" s="68"/>
      <c r="J37" s="70"/>
      <c r="K37" s="6"/>
    </row>
    <row r="38" spans="2:15" x14ac:dyDescent="0.15">
      <c r="B38" s="5"/>
      <c r="C38" s="4" t="s">
        <v>6</v>
      </c>
      <c r="D38" s="7"/>
      <c r="E38" s="7"/>
      <c r="F38" s="7"/>
      <c r="G38" s="7"/>
      <c r="H38" s="7"/>
      <c r="I38" s="7"/>
      <c r="J38" s="7"/>
      <c r="K38" s="6"/>
    </row>
    <row r="39" spans="2:15" x14ac:dyDescent="0.15">
      <c r="B39" s="5"/>
      <c r="C39" s="7" t="s">
        <v>41</v>
      </c>
      <c r="F39" s="7"/>
      <c r="H39" s="7"/>
      <c r="I39" s="7"/>
      <c r="J39" s="7"/>
      <c r="K39" s="6"/>
    </row>
    <row r="40" spans="2:15" x14ac:dyDescent="0.15">
      <c r="B40" s="5"/>
      <c r="C40" s="67" t="s">
        <v>42</v>
      </c>
      <c r="D40" s="67"/>
      <c r="E40" s="67"/>
      <c r="F40" s="67"/>
      <c r="G40" s="67"/>
      <c r="H40" s="67"/>
      <c r="I40" s="34"/>
      <c r="J40" s="34"/>
      <c r="K40" s="6"/>
    </row>
    <row r="41" spans="2:15" x14ac:dyDescent="0.15">
      <c r="B41" s="5"/>
      <c r="C41" s="7"/>
      <c r="E41" s="7"/>
      <c r="F41" s="7"/>
      <c r="G41" s="7"/>
      <c r="H41" s="7"/>
      <c r="I41" s="7"/>
      <c r="J41" s="7"/>
      <c r="K41" s="6"/>
    </row>
    <row r="42" spans="2:15" x14ac:dyDescent="0.15">
      <c r="B42" s="5"/>
      <c r="C42" s="4" t="s">
        <v>43</v>
      </c>
      <c r="E42" s="7"/>
      <c r="F42" s="7"/>
      <c r="G42" s="7"/>
      <c r="H42" s="7"/>
      <c r="I42" s="7"/>
      <c r="J42" s="7"/>
      <c r="K42" s="6"/>
    </row>
    <row r="43" spans="2:15" x14ac:dyDescent="0.15">
      <c r="B43" s="5"/>
      <c r="C43" s="7" t="s">
        <v>7</v>
      </c>
      <c r="F43" s="7"/>
      <c r="H43" s="7"/>
      <c r="I43" s="7"/>
      <c r="J43" s="7"/>
      <c r="K43" s="6"/>
    </row>
    <row r="44" spans="2:15" x14ac:dyDescent="0.15">
      <c r="B44" s="5"/>
      <c r="C44" s="7" t="s">
        <v>51</v>
      </c>
      <c r="E44" s="7"/>
      <c r="F44" s="7"/>
      <c r="G44" s="7"/>
      <c r="H44" s="7"/>
      <c r="I44" s="7"/>
      <c r="J44" s="7"/>
      <c r="K44" s="6"/>
    </row>
    <row r="45" spans="2:15" x14ac:dyDescent="0.15">
      <c r="B45" s="5"/>
      <c r="C45" s="7" t="s">
        <v>52</v>
      </c>
      <c r="E45" s="7"/>
      <c r="F45" s="7"/>
      <c r="G45" s="7"/>
      <c r="H45" s="7"/>
      <c r="I45" s="7"/>
      <c r="J45" s="7"/>
      <c r="K45" s="6"/>
    </row>
    <row r="46" spans="2:15" x14ac:dyDescent="0.15">
      <c r="B46" s="5"/>
      <c r="C46" s="7"/>
      <c r="E46" s="7"/>
      <c r="F46" s="7"/>
      <c r="G46" s="7"/>
      <c r="H46" s="7"/>
      <c r="I46" s="7"/>
      <c r="J46" s="7"/>
      <c r="K46" s="6"/>
    </row>
    <row r="47" spans="2:15" ht="30" customHeight="1" x14ac:dyDescent="0.15">
      <c r="B47" s="5"/>
      <c r="C47" s="68" t="s">
        <v>44</v>
      </c>
      <c r="D47" s="68"/>
      <c r="E47" s="68"/>
      <c r="F47" s="68"/>
      <c r="G47" s="68"/>
      <c r="H47" s="68"/>
      <c r="I47" s="68"/>
      <c r="J47" s="70"/>
      <c r="K47" s="6"/>
    </row>
    <row r="48" spans="2:15" x14ac:dyDescent="0.15">
      <c r="B48" s="5"/>
      <c r="C48" s="7"/>
      <c r="D48" s="7"/>
      <c r="E48" s="7"/>
      <c r="F48" s="7"/>
      <c r="G48" s="7"/>
      <c r="H48" s="7"/>
      <c r="I48" s="7"/>
      <c r="J48" s="7"/>
      <c r="K48" s="6"/>
    </row>
    <row r="49" spans="2:11" ht="23.25" customHeight="1" x14ac:dyDescent="0.15">
      <c r="B49" s="5"/>
      <c r="C49" s="7"/>
      <c r="D49" s="8"/>
      <c r="E49" s="36" t="s">
        <v>3</v>
      </c>
      <c r="F49" s="69"/>
      <c r="G49" s="69"/>
      <c r="H49" s="69"/>
      <c r="I49" s="69"/>
      <c r="J49" s="7"/>
      <c r="K49" s="6"/>
    </row>
    <row r="50" spans="2:11" x14ac:dyDescent="0.15">
      <c r="B50" s="5"/>
      <c r="C50" s="7"/>
      <c r="D50" s="7"/>
      <c r="E50" s="7"/>
      <c r="F50" s="7"/>
      <c r="G50" s="7"/>
      <c r="H50" s="7"/>
      <c r="I50" s="7"/>
      <c r="J50" s="7"/>
      <c r="K50" s="6"/>
    </row>
    <row r="51" spans="2:11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9"/>
    </row>
  </sheetData>
  <mergeCells count="52">
    <mergeCell ref="C4:I4"/>
    <mergeCell ref="F49:I49"/>
    <mergeCell ref="C47:I47"/>
    <mergeCell ref="F6:I7"/>
    <mergeCell ref="F13:I13"/>
    <mergeCell ref="F11:H11"/>
    <mergeCell ref="C30:D30"/>
    <mergeCell ref="E30:F30"/>
    <mergeCell ref="C40:H40"/>
    <mergeCell ref="C33:D33"/>
    <mergeCell ref="E33:F33"/>
    <mergeCell ref="C31:D31"/>
    <mergeCell ref="H33:I33"/>
    <mergeCell ref="H34:I34"/>
    <mergeCell ref="C36:I37"/>
    <mergeCell ref="C25:D25"/>
    <mergeCell ref="C27:D27"/>
    <mergeCell ref="C17:D17"/>
    <mergeCell ref="C19:D19"/>
    <mergeCell ref="E29:F29"/>
    <mergeCell ref="C26:D26"/>
    <mergeCell ref="C28:D28"/>
    <mergeCell ref="E20:F20"/>
    <mergeCell ref="E22:F22"/>
    <mergeCell ref="E24:F24"/>
    <mergeCell ref="E26:F26"/>
    <mergeCell ref="E28:F28"/>
    <mergeCell ref="E21:F21"/>
    <mergeCell ref="E23:F23"/>
    <mergeCell ref="E25:F25"/>
    <mergeCell ref="E27:F27"/>
    <mergeCell ref="M6:M7"/>
    <mergeCell ref="O6:P7"/>
    <mergeCell ref="C21:D21"/>
    <mergeCell ref="C23:D23"/>
    <mergeCell ref="C15:D15"/>
    <mergeCell ref="E15:F15"/>
    <mergeCell ref="C16:D16"/>
    <mergeCell ref="E16:F16"/>
    <mergeCell ref="C20:D20"/>
    <mergeCell ref="C34:D34"/>
    <mergeCell ref="E34:F34"/>
    <mergeCell ref="D6:D7"/>
    <mergeCell ref="E6:E7"/>
    <mergeCell ref="C29:D29"/>
    <mergeCell ref="C22:D22"/>
    <mergeCell ref="E31:F31"/>
    <mergeCell ref="C18:D18"/>
    <mergeCell ref="E17:F17"/>
    <mergeCell ref="E19:F19"/>
    <mergeCell ref="E18:F18"/>
    <mergeCell ref="C24:D24"/>
  </mergeCells>
  <phoneticPr fontId="1"/>
  <conditionalFormatting sqref="O21">
    <cfRule type="cellIs" dxfId="61" priority="116" operator="greaterThan">
      <formula>3</formula>
    </cfRule>
    <cfRule type="cellIs" dxfId="60" priority="117" operator="greaterThan">
      <formula>4</formula>
    </cfRule>
  </conditionalFormatting>
  <conditionalFormatting sqref="O23">
    <cfRule type="cellIs" dxfId="59" priority="85" operator="greaterThan">
      <formula>3</formula>
    </cfRule>
    <cfRule type="cellIs" dxfId="58" priority="86" operator="greaterThan">
      <formula>4</formula>
    </cfRule>
  </conditionalFormatting>
  <conditionalFormatting sqref="O19">
    <cfRule type="cellIs" dxfId="57" priority="87" operator="greaterThan">
      <formula>3</formula>
    </cfRule>
    <cfRule type="cellIs" dxfId="56" priority="88" operator="greaterThan">
      <formula>4</formula>
    </cfRule>
  </conditionalFormatting>
  <conditionalFormatting sqref="O25">
    <cfRule type="cellIs" dxfId="55" priority="83" operator="greaterThan">
      <formula>3</formula>
    </cfRule>
    <cfRule type="cellIs" dxfId="54" priority="84" operator="greaterThan">
      <formula>4</formula>
    </cfRule>
  </conditionalFormatting>
  <conditionalFormatting sqref="O27">
    <cfRule type="cellIs" dxfId="53" priority="81" operator="greaterThan">
      <formula>3</formula>
    </cfRule>
    <cfRule type="cellIs" dxfId="52" priority="82" operator="greaterThan">
      <formula>4</formula>
    </cfRule>
  </conditionalFormatting>
  <conditionalFormatting sqref="O29">
    <cfRule type="cellIs" dxfId="51" priority="79" operator="greaterThan">
      <formula>3</formula>
    </cfRule>
    <cfRule type="cellIs" dxfId="50" priority="80" operator="greaterThan">
      <formula>4</formula>
    </cfRule>
  </conditionalFormatting>
  <conditionalFormatting sqref="O31">
    <cfRule type="cellIs" dxfId="49" priority="77" operator="greaterThan">
      <formula>3</formula>
    </cfRule>
    <cfRule type="cellIs" dxfId="48" priority="78" operator="greaterThan">
      <formula>4</formula>
    </cfRule>
  </conditionalFormatting>
  <conditionalFormatting sqref="C16:D16">
    <cfRule type="expression" dxfId="47" priority="37">
      <formula>M31&gt;=4</formula>
    </cfRule>
    <cfRule type="expression" dxfId="46" priority="38">
      <formula>M29&gt;=4</formula>
    </cfRule>
    <cfRule type="expression" dxfId="45" priority="39">
      <formula>M27&gt;=4</formula>
    </cfRule>
    <cfRule type="expression" dxfId="44" priority="40">
      <formula>M25&gt;=4</formula>
    </cfRule>
    <cfRule type="expression" dxfId="43" priority="43">
      <formula>M19&gt;=4</formula>
    </cfRule>
    <cfRule type="expression" dxfId="42" priority="53">
      <formula>M31&gt;=4</formula>
    </cfRule>
    <cfRule type="expression" dxfId="41" priority="54">
      <formula>M29&gt;=4</formula>
    </cfRule>
    <cfRule type="expression" priority="28">
      <formula>M21&gt;=4</formula>
    </cfRule>
    <cfRule type="expression" dxfId="40" priority="27">
      <formula>M21&gt;=4</formula>
    </cfRule>
    <cfRule type="expression" dxfId="39" priority="26">
      <formula>M23&gt;=4</formula>
    </cfRule>
  </conditionalFormatting>
  <conditionalFormatting sqref="E16:F16">
    <cfRule type="expression" dxfId="38" priority="30">
      <formula>O31&gt;=4</formula>
    </cfRule>
    <cfRule type="expression" dxfId="37" priority="31">
      <formula>O29&gt;=4</formula>
    </cfRule>
    <cfRule type="expression" dxfId="36" priority="32">
      <formula>O27&gt;=4</formula>
    </cfRule>
    <cfRule type="expression" dxfId="35" priority="33">
      <formula>O25&gt;=4</formula>
    </cfRule>
    <cfRule type="expression" dxfId="34" priority="34">
      <formula>O23&gt;=4</formula>
    </cfRule>
    <cfRule type="expression" dxfId="33" priority="35">
      <formula>O21&gt;=4</formula>
    </cfRule>
    <cfRule type="expression" dxfId="32" priority="36">
      <formula>O19&gt;=4</formula>
    </cfRule>
  </conditionalFormatting>
  <conditionalFormatting sqref="O34">
    <cfRule type="cellIs" dxfId="13" priority="25" operator="greaterThan">
      <formula>17</formula>
    </cfRule>
    <cfRule type="cellIs" dxfId="14" priority="24" operator="greaterThan">
      <formula>17</formula>
    </cfRule>
    <cfRule type="cellIs" dxfId="15" priority="23" operator="greaterThan">
      <formula>17</formula>
    </cfRule>
    <cfRule type="cellIs" dxfId="16" priority="6" operator="greaterThan">
      <formula>17</formula>
    </cfRule>
    <cfRule type="cellIs" dxfId="17" priority="5" operator="greaterThan">
      <formula>17</formula>
    </cfRule>
    <cfRule type="cellIs" dxfId="12" priority="4" operator="greaterThanOrEqual">
      <formula>17</formula>
    </cfRule>
  </conditionalFormatting>
  <conditionalFormatting sqref="M19">
    <cfRule type="cellIs" dxfId="31" priority="21" operator="greaterThan">
      <formula>3</formula>
    </cfRule>
    <cfRule type="cellIs" dxfId="30" priority="22" operator="greaterThan">
      <formula>4</formula>
    </cfRule>
  </conditionalFormatting>
  <conditionalFormatting sqref="M21">
    <cfRule type="cellIs" dxfId="29" priority="19" operator="greaterThan">
      <formula>3</formula>
    </cfRule>
    <cfRule type="cellIs" dxfId="28" priority="20" operator="greaterThan">
      <formula>4</formula>
    </cfRule>
  </conditionalFormatting>
  <conditionalFormatting sqref="M23">
    <cfRule type="cellIs" dxfId="27" priority="17" operator="greaterThan">
      <formula>3</formula>
    </cfRule>
    <cfRule type="cellIs" dxfId="26" priority="18" operator="greaterThan">
      <formula>4</formula>
    </cfRule>
  </conditionalFormatting>
  <conditionalFormatting sqref="M25">
    <cfRule type="cellIs" dxfId="25" priority="15" operator="greaterThan">
      <formula>3</formula>
    </cfRule>
    <cfRule type="cellIs" dxfId="24" priority="16" operator="greaterThan">
      <formula>4</formula>
    </cfRule>
  </conditionalFormatting>
  <conditionalFormatting sqref="M27">
    <cfRule type="cellIs" dxfId="23" priority="13" operator="greaterThan">
      <formula>3</formula>
    </cfRule>
    <cfRule type="cellIs" dxfId="22" priority="14" operator="greaterThan">
      <formula>4</formula>
    </cfRule>
  </conditionalFormatting>
  <conditionalFormatting sqref="M29">
    <cfRule type="cellIs" dxfId="21" priority="11" operator="greaterThan">
      <formula>3</formula>
    </cfRule>
    <cfRule type="cellIs" dxfId="20" priority="12" operator="greaterThan">
      <formula>4</formula>
    </cfRule>
  </conditionalFormatting>
  <conditionalFormatting sqref="M31">
    <cfRule type="cellIs" dxfId="19" priority="9" operator="greaterThan">
      <formula>3</formula>
    </cfRule>
    <cfRule type="cellIs" dxfId="18" priority="10" operator="greaterThan">
      <formula>4</formula>
    </cfRule>
  </conditionalFormatting>
  <conditionalFormatting sqref="M34">
    <cfRule type="cellIs" dxfId="5" priority="8" operator="greaterThan">
      <formula>17</formula>
    </cfRule>
    <cfRule type="cellIs" dxfId="6" priority="7" operator="greaterThan">
      <formula>17</formula>
    </cfRule>
    <cfRule type="cellIs" dxfId="4" priority="3" operator="greaterThanOrEqual">
      <formula>17</formula>
    </cfRule>
  </conditionalFormatting>
  <conditionalFormatting sqref="C15:D15">
    <cfRule type="expression" dxfId="1" priority="2">
      <formula>M34&gt;=17</formula>
    </cfRule>
  </conditionalFormatting>
  <conditionalFormatting sqref="E15:F15">
    <cfRule type="expression" dxfId="0" priority="1">
      <formula>O34&gt;=17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R2体重別大会</vt:lpstr>
      <vt:lpstr>'R2体重別大会'!Print_Area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千葉工業大学柔道部事務局</dc:creator>
  <cp:lastModifiedBy>Administrator</cp:lastModifiedBy>
  <cp:lastPrinted>2020-10-27T23:20:37Z</cp:lastPrinted>
  <dcterms:created xsi:type="dcterms:W3CDTF">2015-04-07T05:08:30Z</dcterms:created>
  <dcterms:modified xsi:type="dcterms:W3CDTF">2020-10-29T08:55:35Z</dcterms:modified>
</cp:coreProperties>
</file>