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D:\奥田\3月25日（火）作業\"/>
    </mc:Choice>
  </mc:AlternateContent>
  <xr:revisionPtr revIDLastSave="0" documentId="13_ncr:1_{49219829-665F-4F1B-93C9-1E01F4915A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7優勝大会" sheetId="3" r:id="rId1"/>
  </sheets>
  <definedNames>
    <definedName name="_xlnm.Print_Area" localSheetId="0">'R7優勝大会'!$B$2:$H$42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" l="1"/>
  <c r="E15" i="3"/>
  <c r="D15" i="3"/>
  <c r="D17" i="3"/>
  <c r="E26" i="3" l="1"/>
  <c r="D26" i="3"/>
  <c r="E25" i="3"/>
  <c r="E23" i="3"/>
  <c r="D23" i="3"/>
  <c r="E22" i="3"/>
  <c r="D20" i="3" l="1"/>
  <c r="E20" i="3"/>
  <c r="E19" i="3"/>
  <c r="E28" i="3" s="1"/>
  <c r="D8" i="3" l="1"/>
</calcChain>
</file>

<file path=xl/sharedStrings.xml><?xml version="1.0" encoding="utf-8"?>
<sst xmlns="http://schemas.openxmlformats.org/spreadsheetml/2006/main" count="42" uniqueCount="35">
  <si>
    <t>合計</t>
    <rPh sb="0" eb="2">
      <t>ゴウケイ</t>
    </rPh>
    <phoneticPr fontId="1"/>
  </si>
  <si>
    <t>携帯番号：</t>
    <rPh sb="0" eb="2">
      <t>ケイタイ</t>
    </rPh>
    <rPh sb="2" eb="4">
      <t>バンゴウ</t>
    </rPh>
    <phoneticPr fontId="1"/>
  </si>
  <si>
    <t>領収書の発行：</t>
    <rPh sb="0" eb="2">
      <t>リョウシュウ</t>
    </rPh>
    <rPh sb="2" eb="3">
      <t>ショ</t>
    </rPh>
    <rPh sb="4" eb="6">
      <t>ハッコウ</t>
    </rPh>
    <phoneticPr fontId="1"/>
  </si>
  <si>
    <t>枠内に数値記入</t>
    <rPh sb="0" eb="1">
      <t>ワク</t>
    </rPh>
    <rPh sb="1" eb="2">
      <t>ナイ</t>
    </rPh>
    <rPh sb="3" eb="5">
      <t>スウチ</t>
    </rPh>
    <rPh sb="5" eb="7">
      <t>キニュウ</t>
    </rPh>
    <phoneticPr fontId="1"/>
  </si>
  <si>
    <t>枠内に必要事項記入</t>
    <rPh sb="0" eb="1">
      <t>ワク</t>
    </rPh>
    <rPh sb="1" eb="2">
      <t>ナイ</t>
    </rPh>
    <rPh sb="3" eb="5">
      <t>ヒツヨウ</t>
    </rPh>
    <rPh sb="5" eb="7">
      <t>ジコウ</t>
    </rPh>
    <rPh sb="7" eb="9">
      <t>キニュウ</t>
    </rPh>
    <phoneticPr fontId="1"/>
  </si>
  <si>
    <t>領収書宛名：</t>
    <rPh sb="0" eb="2">
      <t>リョウシュウ</t>
    </rPh>
    <rPh sb="2" eb="3">
      <t>カ</t>
    </rPh>
    <rPh sb="3" eb="5">
      <t>アテナ</t>
    </rPh>
    <rPh sb="4" eb="5">
      <t>ナ</t>
    </rPh>
    <phoneticPr fontId="1"/>
  </si>
  <si>
    <t>＠15,000円</t>
    <phoneticPr fontId="1"/>
  </si>
  <si>
    <t>大学名：</t>
    <rPh sb="0" eb="2">
      <t>ダイガク</t>
    </rPh>
    <phoneticPr fontId="1"/>
  </si>
  <si>
    <t>関東学生柔道連盟登録費（男子）</t>
    <rPh sb="0" eb="2">
      <t>カントウ</t>
    </rPh>
    <rPh sb="2" eb="4">
      <t>ガクセイ</t>
    </rPh>
    <rPh sb="4" eb="6">
      <t>ジュウドウ</t>
    </rPh>
    <rPh sb="6" eb="8">
      <t>レンメイ</t>
    </rPh>
    <rPh sb="8" eb="10">
      <t>トウロク</t>
    </rPh>
    <rPh sb="10" eb="11">
      <t>ヒ</t>
    </rPh>
    <rPh sb="12" eb="14">
      <t>ダンシ</t>
    </rPh>
    <phoneticPr fontId="1"/>
  </si>
  <si>
    <t>関東学生柔道連盟登録費（女子）</t>
    <rPh sb="0" eb="2">
      <t>カントウ</t>
    </rPh>
    <rPh sb="2" eb="4">
      <t>ガクセイ</t>
    </rPh>
    <rPh sb="4" eb="6">
      <t>ジュウドウ</t>
    </rPh>
    <rPh sb="6" eb="8">
      <t>レンメイ</t>
    </rPh>
    <rPh sb="8" eb="10">
      <t>トウロク</t>
    </rPh>
    <rPh sb="10" eb="11">
      <t>ヒ</t>
    </rPh>
    <rPh sb="12" eb="14">
      <t>ジョシ</t>
    </rPh>
    <phoneticPr fontId="1"/>
  </si>
  <si>
    <t>参加は『１』、不参加は『０』を記入</t>
    <rPh sb="0" eb="2">
      <t>サンカ</t>
    </rPh>
    <rPh sb="8" eb="10">
      <t>サンカ</t>
    </rPh>
    <phoneticPr fontId="1"/>
  </si>
  <si>
    <t>部員数を記入</t>
    <rPh sb="0" eb="2">
      <t>ブイン</t>
    </rPh>
    <rPh sb="2" eb="3">
      <t>カズ</t>
    </rPh>
    <rPh sb="4" eb="6">
      <t>キニュウ</t>
    </rPh>
    <phoneticPr fontId="1"/>
  </si>
  <si>
    <t>全日本学生柔道連盟年度会費</t>
    <rPh sb="0" eb="3">
      <t>ゼンニホン</t>
    </rPh>
    <rPh sb="3" eb="5">
      <t>ガクセイ</t>
    </rPh>
    <phoneticPr fontId="1"/>
  </si>
  <si>
    <t>男女別々に振り込む場合は男子に年度会費を計上し、女子は枠内に『0』と記入</t>
    <phoneticPr fontId="1"/>
  </si>
  <si>
    <t>優勝大会参加費（男子）</t>
    <rPh sb="0" eb="2">
      <t>ユウショウ</t>
    </rPh>
    <rPh sb="2" eb="4">
      <t>タイカイ</t>
    </rPh>
    <rPh sb="4" eb="7">
      <t>サンカヒ</t>
    </rPh>
    <rPh sb="8" eb="10">
      <t>ダンシ</t>
    </rPh>
    <phoneticPr fontId="1"/>
  </si>
  <si>
    <t>【保険】優勝大会（男子）</t>
    <rPh sb="1" eb="3">
      <t>ホケン</t>
    </rPh>
    <rPh sb="9" eb="11">
      <t>ダンシ</t>
    </rPh>
    <phoneticPr fontId="1"/>
  </si>
  <si>
    <t>優勝大会参加費（女子５人制）</t>
    <rPh sb="0" eb="2">
      <t>ユウショウ</t>
    </rPh>
    <rPh sb="2" eb="4">
      <t>タイカイ</t>
    </rPh>
    <rPh sb="4" eb="7">
      <t>サンカヒ</t>
    </rPh>
    <rPh sb="8" eb="10">
      <t>ジョシ</t>
    </rPh>
    <rPh sb="11" eb="13">
      <t>ニンセイ</t>
    </rPh>
    <phoneticPr fontId="1"/>
  </si>
  <si>
    <t>【保険】優勝大会（女子５人制）</t>
    <rPh sb="1" eb="3">
      <t>ホケン</t>
    </rPh>
    <phoneticPr fontId="1"/>
  </si>
  <si>
    <t>優勝大会参加費（女子３人制）</t>
    <rPh sb="0" eb="2">
      <t>ユウショウ</t>
    </rPh>
    <rPh sb="2" eb="4">
      <t>タイカイ</t>
    </rPh>
    <rPh sb="4" eb="7">
      <t>サンカヒ</t>
    </rPh>
    <rPh sb="8" eb="10">
      <t>ジョシ</t>
    </rPh>
    <rPh sb="11" eb="13">
      <t>ニンセイ</t>
    </rPh>
    <phoneticPr fontId="1"/>
  </si>
  <si>
    <t>【保険】優勝大会（女子３人制）</t>
    <rPh sb="1" eb="3">
      <t>ホケン</t>
    </rPh>
    <phoneticPr fontId="1"/>
  </si>
  <si>
    <t>領収書が必要な場合『１』、不要な場合『0』を記入</t>
    <phoneticPr fontId="1"/>
  </si>
  <si>
    <t>＜振込先＞</t>
    <rPh sb="1" eb="3">
      <t>フリコミ</t>
    </rPh>
    <rPh sb="3" eb="4">
      <t>サキ</t>
    </rPh>
    <phoneticPr fontId="1"/>
  </si>
  <si>
    <t>　 添付にてメール送信する</t>
    <rPh sb="2" eb="4">
      <t>テンプ</t>
    </rPh>
    <rPh sb="9" eb="11">
      <t>ソウシン</t>
    </rPh>
    <phoneticPr fontId="1"/>
  </si>
  <si>
    <r>
      <t>＊領収書が必要と回答された大学に対し、以下に記入された名称で作成しますので、決算報告等で使用する</t>
    </r>
    <r>
      <rPr>
        <sz val="11"/>
        <color rgb="FFFF0000"/>
        <rFont val="ＭＳ Ｐゴシック"/>
        <family val="3"/>
        <charset val="128"/>
        <scheme val="minor"/>
      </rPr>
      <t>正式宛名</t>
    </r>
    <r>
      <rPr>
        <sz val="11"/>
        <color theme="1"/>
        <rFont val="ＭＳ Ｐゴシック"/>
        <family val="2"/>
        <charset val="128"/>
        <scheme val="minor"/>
      </rPr>
      <t>を必ず確認すること</t>
    </r>
    <rPh sb="1" eb="4">
      <t>リョウシュウショ</t>
    </rPh>
    <rPh sb="5" eb="7">
      <t>ヒツヨウ</t>
    </rPh>
    <rPh sb="8" eb="10">
      <t>カイトウ</t>
    </rPh>
    <rPh sb="13" eb="15">
      <t>ダイガク</t>
    </rPh>
    <rPh sb="16" eb="17">
      <t>タイ</t>
    </rPh>
    <rPh sb="19" eb="21">
      <t>イカ</t>
    </rPh>
    <rPh sb="22" eb="24">
      <t>キニュウ</t>
    </rPh>
    <rPh sb="27" eb="29">
      <t>メイショウ</t>
    </rPh>
    <rPh sb="30" eb="32">
      <t>サクセイ</t>
    </rPh>
    <rPh sb="38" eb="40">
      <t>ケッサン</t>
    </rPh>
    <rPh sb="40" eb="42">
      <t>ホウコク</t>
    </rPh>
    <rPh sb="42" eb="43">
      <t>ナド</t>
    </rPh>
    <rPh sb="44" eb="46">
      <t>シヨウ</t>
    </rPh>
    <rPh sb="48" eb="50">
      <t>セイシキ</t>
    </rPh>
    <rPh sb="50" eb="52">
      <t>アテナ</t>
    </rPh>
    <rPh sb="53" eb="54">
      <t>カナラ</t>
    </rPh>
    <rPh sb="55" eb="57">
      <t>カクニン</t>
    </rPh>
    <phoneticPr fontId="1"/>
  </si>
  <si>
    <t>＜メール送信について＞●●に大学名を記載してください</t>
    <rPh sb="4" eb="6">
      <t>ソウシン</t>
    </rPh>
    <rPh sb="18" eb="20">
      <t>キサイ</t>
    </rPh>
    <phoneticPr fontId="1"/>
  </si>
  <si>
    <t>年</t>
    <phoneticPr fontId="1"/>
  </si>
  <si>
    <t>役職・氏名・学年：</t>
    <rPh sb="0" eb="2">
      <t>ヤクショク</t>
    </rPh>
    <rPh sb="3" eb="5">
      <t>シメイ</t>
    </rPh>
    <phoneticPr fontId="1"/>
  </si>
  <si>
    <t>PayPay銀行　ビジネス営業部　</t>
    <rPh sb="6" eb="8">
      <t>ギンコウ</t>
    </rPh>
    <rPh sb="13" eb="16">
      <t>エイギョウブ</t>
    </rPh>
    <phoneticPr fontId="1"/>
  </si>
  <si>
    <t>選手数を記入</t>
    <rPh sb="0" eb="2">
      <t>センシュ</t>
    </rPh>
    <rPh sb="2" eb="3">
      <t>スウ</t>
    </rPh>
    <rPh sb="3" eb="4">
      <t>ブスウ</t>
    </rPh>
    <rPh sb="4" eb="6">
      <t>キニュウ</t>
    </rPh>
    <phoneticPr fontId="1"/>
  </si>
  <si>
    <t>＠20,000円</t>
    <rPh sb="7" eb="8">
      <t>エン</t>
    </rPh>
    <phoneticPr fontId="1"/>
  </si>
  <si>
    <t>2025年度 関東学生柔道連盟登録費等　納入金内訳</t>
    <rPh sb="4" eb="6">
      <t>ネンド</t>
    </rPh>
    <rPh sb="6" eb="8">
      <t>ヘイネンド</t>
    </rPh>
    <rPh sb="7" eb="9">
      <t>カントウ</t>
    </rPh>
    <rPh sb="9" eb="11">
      <t>ガクセイ</t>
    </rPh>
    <rPh sb="11" eb="13">
      <t>ジュウドウ</t>
    </rPh>
    <rPh sb="13" eb="15">
      <t>レンメイ</t>
    </rPh>
    <rPh sb="15" eb="18">
      <t>トウロクヒ</t>
    </rPh>
    <rPh sb="18" eb="19">
      <t>ナド</t>
    </rPh>
    <rPh sb="20" eb="23">
      <t>ノウニュウキン</t>
    </rPh>
    <rPh sb="23" eb="25">
      <t>ウチワケ</t>
    </rPh>
    <phoneticPr fontId="1"/>
  </si>
  <si>
    <t>※該当する部分を記入し、5月3日（土）までに以下に振り込むと共に、本表を</t>
    <rPh sb="1" eb="3">
      <t>ガイトウ</t>
    </rPh>
    <rPh sb="5" eb="7">
      <t>ブブン</t>
    </rPh>
    <rPh sb="8" eb="10">
      <t>キニュウ</t>
    </rPh>
    <rPh sb="13" eb="14">
      <t>ツキ</t>
    </rPh>
    <rPh sb="15" eb="16">
      <t>ヒ</t>
    </rPh>
    <rPh sb="17" eb="18">
      <t>ツチ</t>
    </rPh>
    <rPh sb="22" eb="24">
      <t>イカ</t>
    </rPh>
    <rPh sb="25" eb="26">
      <t>フ</t>
    </rPh>
    <rPh sb="27" eb="28">
      <t>コ</t>
    </rPh>
    <rPh sb="30" eb="31">
      <t>トモ</t>
    </rPh>
    <rPh sb="33" eb="34">
      <t>ホン</t>
    </rPh>
    <rPh sb="34" eb="35">
      <t>ヒョウ</t>
    </rPh>
    <phoneticPr fontId="1"/>
  </si>
  <si>
    <t>ファイル名： ＜●●大学＞（2025年度）登録費等納入金内訳</t>
    <phoneticPr fontId="1"/>
  </si>
  <si>
    <t>普通　3235437　関東学生柔道連盟　</t>
    <phoneticPr fontId="1"/>
  </si>
  <si>
    <t>E-mail 　　： kanto6pref@gmail.com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</si>
</sst>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" fontId="6" fillId="3" borderId="1" xfId="0" applyNumberFormat="1" applyFont="1" applyFill="1" applyBorder="1">
      <alignment vertical="center"/>
    </xf>
    <xf numFmtId="38" fontId="6" fillId="3" borderId="1" xfId="1" applyFont="1" applyFill="1" applyBorder="1">
      <alignment vertical="center"/>
    </xf>
    <xf numFmtId="3" fontId="6" fillId="3" borderId="2" xfId="0" applyNumberFormat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4" fillId="3" borderId="0" xfId="0" quotePrefix="1" applyFont="1" applyFill="1">
      <alignment vertical="center"/>
    </xf>
    <xf numFmtId="0" fontId="6" fillId="3" borderId="0" xfId="0" applyFont="1" applyFill="1">
      <alignment vertical="center"/>
    </xf>
    <xf numFmtId="176" fontId="0" fillId="3" borderId="0" xfId="0" applyNumberFormat="1" applyFill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3" fontId="6" fillId="3" borderId="7" xfId="0" applyNumberFormat="1" applyFont="1" applyFill="1" applyBorder="1">
      <alignment vertical="center"/>
    </xf>
    <xf numFmtId="0" fontId="6" fillId="3" borderId="7" xfId="0" applyFont="1" applyFill="1" applyBorder="1">
      <alignment vertical="center"/>
    </xf>
    <xf numFmtId="38" fontId="6" fillId="3" borderId="7" xfId="1" applyFont="1" applyFill="1" applyBorder="1">
      <alignment vertical="center"/>
    </xf>
    <xf numFmtId="0" fontId="0" fillId="3" borderId="7" xfId="0" applyFill="1" applyBorder="1" applyAlignment="1">
      <alignment horizontal="left" vertical="center" wrapText="1"/>
    </xf>
    <xf numFmtId="38" fontId="6" fillId="3" borderId="8" xfId="1" applyFont="1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3" fontId="6" fillId="3" borderId="0" xfId="0" applyNumberFormat="1" applyFont="1" applyFill="1">
      <alignment vertical="center"/>
    </xf>
    <xf numFmtId="38" fontId="6" fillId="3" borderId="0" xfId="1" applyFont="1" applyFill="1" applyBorder="1">
      <alignment vertical="center"/>
    </xf>
    <xf numFmtId="3" fontId="0" fillId="3" borderId="0" xfId="0" applyNumberFormat="1" applyFill="1">
      <alignment vertical="center"/>
    </xf>
    <xf numFmtId="0" fontId="0" fillId="0" borderId="10" xfId="0" applyBorder="1" applyAlignment="1">
      <alignment horizontal="left"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2"/>
  <sheetViews>
    <sheetView tabSelected="1" zoomScaleNormal="100" workbookViewId="0">
      <selection activeCell="O39" sqref="O39"/>
    </sheetView>
  </sheetViews>
  <sheetFormatPr defaultColWidth="8.88671875" defaultRowHeight="13.2" x14ac:dyDescent="0.2"/>
  <cols>
    <col min="1" max="1" width="6.33203125" style="5" customWidth="1"/>
    <col min="2" max="2" width="3.6640625" style="5" customWidth="1"/>
    <col min="3" max="3" width="36.44140625" style="5" customWidth="1"/>
    <col min="4" max="4" width="14.109375" style="5" customWidth="1"/>
    <col min="5" max="5" width="18" style="5" customWidth="1"/>
    <col min="6" max="7" width="3.77734375" style="5" customWidth="1"/>
    <col min="8" max="8" width="2.77734375" style="5" customWidth="1"/>
    <col min="9" max="9" width="8.88671875" style="5"/>
    <col min="10" max="10" width="5.109375" style="5" customWidth="1"/>
    <col min="11" max="16384" width="8.88671875" style="5"/>
  </cols>
  <sheetData>
    <row r="2" spans="2:11" x14ac:dyDescent="0.2">
      <c r="B2" s="13"/>
      <c r="C2" s="14"/>
      <c r="D2" s="14"/>
      <c r="E2" s="14"/>
      <c r="F2" s="14"/>
      <c r="G2" s="14"/>
      <c r="H2" s="15"/>
    </row>
    <row r="3" spans="2:11" ht="16.2" x14ac:dyDescent="0.2">
      <c r="B3" s="16"/>
      <c r="C3" s="44" t="s">
        <v>30</v>
      </c>
      <c r="D3" s="44"/>
      <c r="E3" s="44"/>
      <c r="F3" s="28"/>
      <c r="G3" s="28"/>
      <c r="H3" s="17"/>
    </row>
    <row r="4" spans="2:11" ht="16.2" x14ac:dyDescent="0.2">
      <c r="B4" s="16"/>
      <c r="C4" s="28"/>
      <c r="D4" s="28"/>
      <c r="E4" s="28"/>
      <c r="F4" s="28"/>
      <c r="G4" s="28"/>
      <c r="H4" s="17"/>
    </row>
    <row r="5" spans="2:11" ht="13.5" customHeight="1" x14ac:dyDescent="0.2">
      <c r="B5" s="16"/>
      <c r="C5" s="47" t="s">
        <v>7</v>
      </c>
      <c r="D5" s="46"/>
      <c r="E5" s="46"/>
      <c r="F5" s="46"/>
      <c r="G5" s="41"/>
      <c r="H5" s="17"/>
      <c r="J5" s="4"/>
      <c r="K5" s="5" t="s">
        <v>3</v>
      </c>
    </row>
    <row r="6" spans="2:11" ht="13.5" customHeight="1" x14ac:dyDescent="0.2">
      <c r="B6" s="16"/>
      <c r="C6" s="47"/>
      <c r="D6" s="46"/>
      <c r="E6" s="46"/>
      <c r="F6" s="46"/>
      <c r="G6" s="41"/>
      <c r="H6" s="17"/>
      <c r="J6" s="6"/>
      <c r="K6" s="5" t="s">
        <v>4</v>
      </c>
    </row>
    <row r="7" spans="2:11" x14ac:dyDescent="0.2">
      <c r="B7" s="16"/>
      <c r="H7" s="17"/>
    </row>
    <row r="8" spans="2:11" ht="20.25" customHeight="1" x14ac:dyDescent="0.2">
      <c r="B8" s="16"/>
      <c r="C8" s="7" t="s">
        <v>2</v>
      </c>
      <c r="D8" s="8" t="str">
        <f>IF(J8=1,"必要","不要")</f>
        <v>必要</v>
      </c>
      <c r="H8" s="17"/>
      <c r="J8" s="4">
        <v>1</v>
      </c>
      <c r="K8" s="5" t="s">
        <v>20</v>
      </c>
    </row>
    <row r="9" spans="2:11" ht="27" customHeight="1" x14ac:dyDescent="0.2">
      <c r="B9" s="16"/>
      <c r="C9" s="7" t="s">
        <v>26</v>
      </c>
      <c r="D9" s="46"/>
      <c r="E9" s="46"/>
      <c r="F9" s="34"/>
      <c r="G9" s="33" t="s">
        <v>25</v>
      </c>
      <c r="H9" s="17"/>
    </row>
    <row r="10" spans="2:11" ht="6.75" customHeight="1" x14ac:dyDescent="0.2">
      <c r="B10" s="16"/>
      <c r="H10" s="17"/>
    </row>
    <row r="11" spans="2:11" ht="21.75" customHeight="1" x14ac:dyDescent="0.2">
      <c r="B11" s="16"/>
      <c r="C11" s="7" t="s">
        <v>1</v>
      </c>
      <c r="D11" s="46"/>
      <c r="E11" s="46"/>
      <c r="F11" s="46"/>
      <c r="G11" s="31"/>
      <c r="H11" s="17"/>
    </row>
    <row r="12" spans="2:11" x14ac:dyDescent="0.2">
      <c r="B12" s="16"/>
      <c r="H12" s="17"/>
    </row>
    <row r="13" spans="2:11" ht="27.75" customHeight="1" x14ac:dyDescent="0.2">
      <c r="B13" s="16"/>
      <c r="C13" s="9" t="s">
        <v>12</v>
      </c>
      <c r="D13" s="10" t="s">
        <v>29</v>
      </c>
      <c r="E13" s="1">
        <v>20000</v>
      </c>
      <c r="F13" s="31"/>
      <c r="G13" s="31"/>
      <c r="H13" s="18"/>
    </row>
    <row r="14" spans="2:11" ht="18.75" customHeight="1" x14ac:dyDescent="0.2">
      <c r="B14" s="24"/>
      <c r="C14" s="43" t="s">
        <v>13</v>
      </c>
      <c r="D14" s="43"/>
      <c r="E14" s="43"/>
      <c r="F14" s="27"/>
      <c r="G14" s="27"/>
      <c r="H14" s="25"/>
    </row>
    <row r="15" spans="2:11" ht="27.75" customHeight="1" x14ac:dyDescent="0.2">
      <c r="B15" s="16"/>
      <c r="C15" s="5" t="s">
        <v>8</v>
      </c>
      <c r="D15" s="12" t="str">
        <f>"1500円×"&amp;FIXED(J15,0)&amp;"人"</f>
        <v>1500円×0人</v>
      </c>
      <c r="E15" s="2">
        <f>J15*1500</f>
        <v>0</v>
      </c>
      <c r="F15" s="32"/>
      <c r="G15" s="32"/>
      <c r="H15" s="20"/>
      <c r="J15" s="38"/>
      <c r="K15" s="5" t="s">
        <v>11</v>
      </c>
    </row>
    <row r="16" spans="2:11" ht="13.5" customHeight="1" x14ac:dyDescent="0.2">
      <c r="B16" s="16"/>
      <c r="D16" s="12"/>
      <c r="E16" s="22"/>
      <c r="F16" s="32"/>
      <c r="G16" s="32"/>
      <c r="H16" s="20"/>
    </row>
    <row r="17" spans="2:13" ht="27.75" customHeight="1" x14ac:dyDescent="0.2">
      <c r="B17" s="16"/>
      <c r="C17" s="5" t="s">
        <v>9</v>
      </c>
      <c r="D17" s="12" t="str">
        <f>"1500円×"&amp;FIXED(J17,0)&amp;"人"</f>
        <v>1500円×0人</v>
      </c>
      <c r="E17" s="2">
        <f>J17*1500</f>
        <v>0</v>
      </c>
      <c r="F17" s="32"/>
      <c r="G17" s="32"/>
      <c r="H17" s="20"/>
      <c r="J17" s="38"/>
      <c r="K17" s="5" t="s">
        <v>11</v>
      </c>
    </row>
    <row r="18" spans="2:13" ht="13.5" customHeight="1" x14ac:dyDescent="0.2">
      <c r="B18" s="16"/>
      <c r="D18" s="12"/>
      <c r="E18" s="22"/>
      <c r="F18" s="32"/>
      <c r="G18" s="32"/>
      <c r="H18" s="20"/>
    </row>
    <row r="19" spans="2:13" ht="27" customHeight="1" x14ac:dyDescent="0.2">
      <c r="B19" s="23"/>
      <c r="C19" s="5" t="s">
        <v>14</v>
      </c>
      <c r="D19" s="10" t="s">
        <v>6</v>
      </c>
      <c r="E19" s="2">
        <f>15000*J19</f>
        <v>0</v>
      </c>
      <c r="F19" s="32"/>
      <c r="G19" s="32"/>
      <c r="H19" s="20"/>
      <c r="J19" s="38">
        <v>0</v>
      </c>
      <c r="K19" s="5" t="s">
        <v>10</v>
      </c>
    </row>
    <row r="20" spans="2:13" ht="27.75" customHeight="1" x14ac:dyDescent="0.2">
      <c r="B20" s="16"/>
      <c r="C20" s="5" t="s">
        <v>15</v>
      </c>
      <c r="D20" s="12" t="str">
        <f>"100円×"&amp;FIXED(J20,0)&amp;"人"</f>
        <v>100円×0人</v>
      </c>
      <c r="E20" s="2">
        <f>J20*100</f>
        <v>0</v>
      </c>
      <c r="F20" s="32"/>
      <c r="G20" s="32"/>
      <c r="H20" s="20"/>
      <c r="J20" s="38"/>
      <c r="K20" s="39" t="s">
        <v>28</v>
      </c>
      <c r="L20" s="40"/>
      <c r="M20" s="40"/>
    </row>
    <row r="21" spans="2:13" ht="13.5" customHeight="1" x14ac:dyDescent="0.2">
      <c r="B21" s="16"/>
      <c r="D21" s="12"/>
      <c r="E21" s="22"/>
      <c r="F21" s="32"/>
      <c r="G21" s="32"/>
      <c r="H21" s="20"/>
    </row>
    <row r="22" spans="2:13" ht="27" customHeight="1" x14ac:dyDescent="0.2">
      <c r="B22" s="16"/>
      <c r="C22" s="5" t="s">
        <v>16</v>
      </c>
      <c r="D22" s="10" t="s">
        <v>6</v>
      </c>
      <c r="E22" s="2">
        <f>15000*J22</f>
        <v>0</v>
      </c>
      <c r="F22" s="32"/>
      <c r="G22" s="32"/>
      <c r="H22" s="20"/>
      <c r="J22" s="38">
        <v>0</v>
      </c>
      <c r="K22" s="5" t="s">
        <v>10</v>
      </c>
    </row>
    <row r="23" spans="2:13" ht="27.75" customHeight="1" x14ac:dyDescent="0.2">
      <c r="B23" s="16"/>
      <c r="C23" s="5" t="s">
        <v>17</v>
      </c>
      <c r="D23" s="12" t="str">
        <f>"100円×"&amp;FIXED(J23,0)&amp;"人"</f>
        <v>100円×0人</v>
      </c>
      <c r="E23" s="2">
        <f>J23*100</f>
        <v>0</v>
      </c>
      <c r="F23" s="32"/>
      <c r="G23" s="32"/>
      <c r="H23" s="20"/>
      <c r="J23" s="38"/>
      <c r="K23" s="39" t="s">
        <v>28</v>
      </c>
      <c r="L23" s="40"/>
      <c r="M23" s="40"/>
    </row>
    <row r="24" spans="2:13" ht="13.5" customHeight="1" x14ac:dyDescent="0.2">
      <c r="B24" s="16"/>
      <c r="D24" s="12"/>
      <c r="E24" s="22"/>
      <c r="F24" s="32"/>
      <c r="G24" s="32"/>
      <c r="H24" s="20"/>
    </row>
    <row r="25" spans="2:13" ht="27" customHeight="1" x14ac:dyDescent="0.2">
      <c r="B25" s="16"/>
      <c r="C25" s="5" t="s">
        <v>18</v>
      </c>
      <c r="D25" s="10" t="s">
        <v>6</v>
      </c>
      <c r="E25" s="2">
        <f>15000*J25</f>
        <v>0</v>
      </c>
      <c r="F25" s="32"/>
      <c r="G25" s="32"/>
      <c r="H25" s="20"/>
      <c r="J25" s="38">
        <v>0</v>
      </c>
      <c r="K25" s="5" t="s">
        <v>10</v>
      </c>
    </row>
    <row r="26" spans="2:13" ht="27.75" customHeight="1" x14ac:dyDescent="0.2">
      <c r="B26" s="16"/>
      <c r="C26" s="5" t="s">
        <v>19</v>
      </c>
      <c r="D26" s="12" t="str">
        <f>"100円×"&amp;FIXED(J26,0)&amp;"人"</f>
        <v>100円×0人</v>
      </c>
      <c r="E26" s="2">
        <f>J26*100</f>
        <v>0</v>
      </c>
      <c r="F26" s="32"/>
      <c r="G26" s="32"/>
      <c r="H26" s="20"/>
      <c r="J26" s="38"/>
      <c r="K26" s="39" t="s">
        <v>28</v>
      </c>
      <c r="L26" s="40"/>
      <c r="M26" s="40"/>
    </row>
    <row r="27" spans="2:13" ht="14.25" customHeight="1" thickBot="1" x14ac:dyDescent="0.25">
      <c r="B27" s="16"/>
      <c r="E27" s="26"/>
      <c r="F27" s="11"/>
      <c r="G27" s="11"/>
      <c r="H27" s="19"/>
    </row>
    <row r="28" spans="2:13" ht="27" customHeight="1" thickBot="1" x14ac:dyDescent="0.25">
      <c r="B28" s="16"/>
      <c r="D28" s="5" t="s">
        <v>0</v>
      </c>
      <c r="E28" s="3">
        <f>SUM(E13,E15,E17,E19,E20,E22,E23,E25,E26)</f>
        <v>20000</v>
      </c>
      <c r="F28" s="31"/>
      <c r="G28" s="31"/>
      <c r="H28" s="18"/>
    </row>
    <row r="29" spans="2:13" ht="13.5" customHeight="1" x14ac:dyDescent="0.2">
      <c r="B29" s="16"/>
      <c r="E29" s="11"/>
      <c r="F29" s="11"/>
      <c r="G29" s="11"/>
      <c r="H29" s="19"/>
    </row>
    <row r="30" spans="2:13" x14ac:dyDescent="0.2">
      <c r="B30" s="16"/>
      <c r="C30" s="5" t="s">
        <v>31</v>
      </c>
      <c r="H30" s="17"/>
    </row>
    <row r="31" spans="2:13" x14ac:dyDescent="0.2">
      <c r="B31" s="16"/>
      <c r="C31" s="5" t="s">
        <v>22</v>
      </c>
      <c r="H31" s="17"/>
    </row>
    <row r="32" spans="2:13" x14ac:dyDescent="0.2">
      <c r="B32" s="16"/>
      <c r="C32" s="5" t="s">
        <v>21</v>
      </c>
      <c r="H32" s="17"/>
    </row>
    <row r="33" spans="2:8" x14ac:dyDescent="0.2">
      <c r="B33" s="16"/>
      <c r="C33" s="5" t="s">
        <v>27</v>
      </c>
      <c r="H33" s="17"/>
    </row>
    <row r="34" spans="2:8" x14ac:dyDescent="0.2">
      <c r="B34" s="16"/>
      <c r="C34" s="41" t="s">
        <v>33</v>
      </c>
      <c r="D34" s="41"/>
      <c r="E34" s="41"/>
      <c r="F34" s="30"/>
      <c r="G34" s="30"/>
      <c r="H34" s="17"/>
    </row>
    <row r="35" spans="2:8" x14ac:dyDescent="0.2">
      <c r="B35" s="16"/>
      <c r="C35" s="5" t="s">
        <v>24</v>
      </c>
      <c r="H35" s="17"/>
    </row>
    <row r="36" spans="2:8" x14ac:dyDescent="0.2">
      <c r="B36" s="16"/>
      <c r="C36" s="5" t="s">
        <v>34</v>
      </c>
      <c r="H36" s="17"/>
    </row>
    <row r="37" spans="2:8" x14ac:dyDescent="0.2">
      <c r="B37" s="16"/>
      <c r="C37" s="5" t="s">
        <v>32</v>
      </c>
      <c r="H37" s="17"/>
    </row>
    <row r="38" spans="2:8" x14ac:dyDescent="0.2">
      <c r="B38" s="16"/>
      <c r="C38" s="45" t="s">
        <v>23</v>
      </c>
      <c r="D38" s="45"/>
      <c r="E38" s="45"/>
      <c r="F38" s="29"/>
      <c r="G38" s="29"/>
      <c r="H38" s="21"/>
    </row>
    <row r="39" spans="2:8" x14ac:dyDescent="0.2">
      <c r="B39" s="16"/>
      <c r="C39" s="45"/>
      <c r="D39" s="45"/>
      <c r="E39" s="45"/>
      <c r="F39" s="29"/>
      <c r="G39" s="29"/>
      <c r="H39" s="21"/>
    </row>
    <row r="40" spans="2:8" x14ac:dyDescent="0.2">
      <c r="B40" s="16"/>
      <c r="H40" s="17"/>
    </row>
    <row r="41" spans="2:8" ht="23.25" customHeight="1" x14ac:dyDescent="0.2">
      <c r="B41" s="16"/>
      <c r="C41" s="7" t="s">
        <v>5</v>
      </c>
      <c r="D41" s="42"/>
      <c r="E41" s="42"/>
      <c r="F41" s="42"/>
      <c r="G41" s="29"/>
      <c r="H41" s="17"/>
    </row>
    <row r="42" spans="2:8" x14ac:dyDescent="0.2">
      <c r="B42" s="35"/>
      <c r="C42" s="36"/>
      <c r="D42" s="36"/>
      <c r="E42" s="36"/>
      <c r="F42" s="36"/>
      <c r="G42" s="36"/>
      <c r="H42" s="37"/>
    </row>
  </sheetData>
  <mergeCells count="13">
    <mergeCell ref="C3:E3"/>
    <mergeCell ref="C38:E39"/>
    <mergeCell ref="D9:E9"/>
    <mergeCell ref="C5:C6"/>
    <mergeCell ref="C34:E34"/>
    <mergeCell ref="D11:F11"/>
    <mergeCell ref="D5:F6"/>
    <mergeCell ref="K20:M20"/>
    <mergeCell ref="K26:M26"/>
    <mergeCell ref="K23:M23"/>
    <mergeCell ref="G5:G6"/>
    <mergeCell ref="D41:F41"/>
    <mergeCell ref="C14:E14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R7優勝大会</vt:lpstr>
      <vt:lpstr>'R7優勝大会'!Print_Area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kazunari</dc:creator>
  <cp:lastModifiedBy>今井 学</cp:lastModifiedBy>
  <cp:lastPrinted>2022-04-19T04:10:00Z</cp:lastPrinted>
  <dcterms:created xsi:type="dcterms:W3CDTF">2015-04-07T05:08:30Z</dcterms:created>
  <dcterms:modified xsi:type="dcterms:W3CDTF">2025-03-26T22:58:07Z</dcterms:modified>
</cp:coreProperties>
</file>